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140" windowHeight="9960" activeTab="0"/>
  </bookViews>
  <sheets>
    <sheet name="108 A-C1" sheetId="1" r:id="rId1"/>
    <sheet name="108 P-C1" sheetId="2" r:id="rId2"/>
    <sheet name="Hoja1" sheetId="3" state="hidden" r:id="rId3"/>
  </sheets>
  <definedNames>
    <definedName name="POTENCIOMETRO">'Hoja1'!$B$1:$B$5</definedName>
    <definedName name="RESISTENCIAS">'Hoja1'!$A$1:$A$95</definedName>
  </definedNames>
  <calcPr fullCalcOnLoad="1"/>
</workbook>
</file>

<file path=xl/sharedStrings.xml><?xml version="1.0" encoding="utf-8"?>
<sst xmlns="http://schemas.openxmlformats.org/spreadsheetml/2006/main" count="98" uniqueCount="31">
  <si>
    <t>Tramos Central Amateur</t>
  </si>
  <si>
    <t>Velocidades Amateur</t>
  </si>
  <si>
    <t>Umbral Amateur (Ohm)</t>
  </si>
  <si>
    <t>Resistencias</t>
  </si>
  <si>
    <t>R0 (Pot.)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</si>
  <si>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</si>
  <si>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</si>
  <si>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</si>
  <si>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</si>
  <si>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</si>
  <si>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</si>
  <si>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</si>
  <si>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</si>
  <si>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</si>
  <si>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</si>
  <si>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</si>
  <si>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</si>
  <si>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</si>
  <si>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</si>
  <si>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Valores (Ohm)</t>
  </si>
  <si>
    <t>Resistencia acumulada</t>
  </si>
  <si>
    <t>Umbral PRO.(Ohm)</t>
  </si>
  <si>
    <t>Velocidades PRO</t>
  </si>
  <si>
    <t>Tramos Central PRO</t>
  </si>
  <si>
    <t>CONFIGURACIÓN RESULTANTE EN EL MANDO</t>
  </si>
  <si>
    <t>CENTRALITA 108</t>
  </si>
  <si>
    <t>Amateur</t>
  </si>
  <si>
    <t>Velocidad</t>
  </si>
  <si>
    <t>PRO</t>
  </si>
  <si>
    <t>R15</t>
  </si>
  <si>
    <t>R16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</si>
</sst>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&quot;€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 applyProtection="1">
      <alignment horizontal="center"/>
      <protection/>
    </xf>
    <xf numFmtId="1" fontId="0" fillId="11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11" borderId="0" xfId="0" applyFill="1" applyAlignment="1" applyProtection="1">
      <alignment horizontal="right"/>
      <protection/>
    </xf>
    <xf numFmtId="0" fontId="0" fillId="11" borderId="0" xfId="0" applyFill="1" applyAlignment="1" applyProtection="1">
      <alignment horizontal="center"/>
      <protection/>
    </xf>
    <xf numFmtId="0" fontId="18" fillId="11" borderId="0" xfId="0" applyFont="1" applyFill="1" applyAlignment="1" applyProtection="1">
      <alignment/>
      <protection/>
    </xf>
    <xf numFmtId="0" fontId="18" fillId="11" borderId="0" xfId="0" applyFont="1" applyFill="1" applyAlignment="1" applyProtection="1">
      <alignment horizontal="center"/>
      <protection/>
    </xf>
    <xf numFmtId="0" fontId="18" fillId="11" borderId="0" xfId="0" applyFont="1" applyFill="1" applyAlignment="1" applyProtection="1">
      <alignment horizontal="right"/>
      <protection/>
    </xf>
    <xf numFmtId="0" fontId="18" fillId="11" borderId="0" xfId="0" applyFont="1" applyFill="1" applyAlignment="1" applyProtection="1">
      <alignment/>
      <protection/>
    </xf>
    <xf numFmtId="0" fontId="18" fillId="11" borderId="0" xfId="0" applyFont="1" applyFill="1" applyAlignment="1" applyProtection="1">
      <alignment horizontal="center"/>
      <protection/>
    </xf>
    <xf numFmtId="0" fontId="0" fillId="9" borderId="0" xfId="0" applyFont="1" applyFill="1" applyAlignment="1" applyProtection="1">
      <alignment/>
      <protection/>
    </xf>
    <xf numFmtId="0" fontId="19" fillId="9" borderId="0" xfId="0" applyFont="1" applyFill="1" applyAlignment="1" applyProtection="1">
      <alignment horizontal="center"/>
      <protection/>
    </xf>
    <xf numFmtId="0" fontId="0" fillId="9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8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19" fillId="2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 locked="0"/>
    </xf>
    <xf numFmtId="0" fontId="18" fillId="26" borderId="0" xfId="0" applyFont="1" applyFill="1" applyAlignment="1" applyProtection="1">
      <alignment/>
      <protection/>
    </xf>
    <xf numFmtId="0" fontId="18" fillId="26" borderId="0" xfId="0" applyNumberFormat="1" applyFont="1" applyFill="1" applyAlignment="1" applyProtection="1">
      <alignment horizontal="center"/>
      <protection/>
    </xf>
    <xf numFmtId="0" fontId="18" fillId="26" borderId="0" xfId="0" applyFont="1" applyFill="1" applyAlignment="1" applyProtection="1">
      <alignment horizontal="center"/>
      <protection/>
    </xf>
    <xf numFmtId="0" fontId="18" fillId="26" borderId="0" xfId="0" applyFont="1" applyFill="1" applyAlignment="1" applyProtection="1">
      <alignment/>
      <protection/>
    </xf>
    <xf numFmtId="0" fontId="18" fillId="26" borderId="0" xfId="0" applyFont="1" applyFill="1" applyAlignment="1" applyProtection="1">
      <alignment horizontal="right"/>
      <protection/>
    </xf>
    <xf numFmtId="0" fontId="0" fillId="26" borderId="0" xfId="0" applyFill="1" applyAlignment="1" applyProtection="1">
      <alignment horizontal="left"/>
      <protection/>
    </xf>
    <xf numFmtId="0" fontId="0" fillId="26" borderId="0" xfId="0" applyFill="1" applyAlignment="1" applyProtection="1">
      <alignment horizontal="right"/>
      <protection/>
    </xf>
    <xf numFmtId="0" fontId="0" fillId="26" borderId="0" xfId="0" applyFill="1" applyAlignment="1" applyProtection="1">
      <alignment/>
      <protection/>
    </xf>
    <xf numFmtId="0" fontId="0" fillId="26" borderId="0" xfId="0" applyNumberFormat="1" applyFill="1" applyAlignment="1" applyProtection="1">
      <alignment horizontal="center"/>
      <protection/>
    </xf>
    <xf numFmtId="1" fontId="0" fillId="26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0" fontId="19" fillId="27" borderId="0" xfId="0" applyFont="1" applyFill="1" applyAlignment="1" applyProtection="1">
      <alignment horizontal="center"/>
      <protection/>
    </xf>
    <xf numFmtId="0" fontId="19" fillId="27" borderId="0" xfId="0" applyFont="1" applyFill="1" applyAlignment="1" applyProtection="1">
      <alignment/>
      <protection/>
    </xf>
    <xf numFmtId="0" fontId="0" fillId="27" borderId="0" xfId="0" applyFill="1" applyAlignment="1" applyProtection="1">
      <alignment horizontal="center"/>
      <protection/>
    </xf>
    <xf numFmtId="0" fontId="0" fillId="27" borderId="0" xfId="0" applyFill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AMATEUR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'108 A-C1'!$C$7:$R$7</c:f>
              <c:numCache/>
            </c:numRef>
          </c:cat>
          <c:val>
            <c:numRef>
              <c:f>'108 A-C1'!$C$17:$R$17</c:f>
              <c:numCache/>
            </c:numRef>
          </c:val>
          <c:smooth val="0"/>
        </c:ser>
        <c:ser>
          <c:idx val="1"/>
          <c:order val="1"/>
          <c:tx>
            <c:v>PRO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'108 A-C1'!$C$7:$R$7</c:f>
              <c:numCache/>
            </c:numRef>
          </c:cat>
          <c:val>
            <c:numRef>
              <c:f>'108 A-C1'!$C$19:$R$19</c:f>
              <c:numCache/>
            </c:numRef>
          </c:val>
          <c:smooth val="0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902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AMATEUR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'108 P-C1'!$C$7:$P$7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'108 P-C1'!$C$17:$P$17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'108 P-C1'!$C$7:$P$7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'108 P-C1'!$C$19:$P$19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3574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20</xdr:row>
      <xdr:rowOff>0</xdr:rowOff>
    </xdr:from>
    <xdr:to>
      <xdr:col>11</xdr:col>
      <xdr:colOff>200025</xdr:colOff>
      <xdr:row>36</xdr:row>
      <xdr:rowOff>104775</xdr:rowOff>
    </xdr:to>
    <xdr:graphicFrame>
      <xdr:nvGraphicFramePr>
        <xdr:cNvPr id="1" name="Chart 2"/>
        <xdr:cNvGraphicFramePr/>
      </xdr:nvGraphicFramePr>
      <xdr:xfrm>
        <a:off x="2676525" y="3305175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20</xdr:row>
      <xdr:rowOff>0</xdr:rowOff>
    </xdr:from>
    <xdr:to>
      <xdr:col>11</xdr:col>
      <xdr:colOff>200025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676525" y="3305175"/>
        <a:ext cx="4876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BP32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5.28125" style="0" customWidth="1"/>
    <col min="2" max="2" width="12.7109375" style="0" customWidth="1"/>
  </cols>
  <sheetData>
    <row r="1" spans="1:68" ht="12.75">
      <c r="A1" s="1" t="s">
        <v>0</v>
      </c>
      <c r="B1" s="2"/>
      <c r="C1" s="3">
        <v>1</v>
      </c>
      <c r="D1" s="2">
        <v>2</v>
      </c>
      <c r="E1" s="2"/>
      <c r="F1" s="2">
        <v>3</v>
      </c>
      <c r="G1" s="2"/>
      <c r="H1" s="2">
        <v>4</v>
      </c>
      <c r="I1" s="2"/>
      <c r="J1" s="2">
        <v>5</v>
      </c>
      <c r="K1" s="2"/>
      <c r="L1" s="2">
        <v>6</v>
      </c>
      <c r="M1" s="2">
        <v>7</v>
      </c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ht="12.75">
      <c r="A2" s="1" t="s">
        <v>1</v>
      </c>
      <c r="B2" s="1"/>
      <c r="C2" s="6">
        <v>1</v>
      </c>
      <c r="D2" s="1"/>
      <c r="E2" s="7">
        <v>2</v>
      </c>
      <c r="F2" s="1"/>
      <c r="G2" s="7">
        <v>3</v>
      </c>
      <c r="H2" s="1"/>
      <c r="I2" s="7">
        <v>4</v>
      </c>
      <c r="J2" s="1"/>
      <c r="K2" s="7">
        <v>5</v>
      </c>
      <c r="L2" s="6">
        <v>6</v>
      </c>
      <c r="M2" s="1"/>
      <c r="N2" s="6">
        <v>7</v>
      </c>
      <c r="O2" s="6"/>
      <c r="P2" s="2"/>
      <c r="Q2" s="2"/>
      <c r="R2" s="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ht="12.75">
      <c r="A3" s="8"/>
      <c r="B3" s="9"/>
      <c r="C3" s="10"/>
      <c r="D3" s="8"/>
      <c r="E3" s="9"/>
      <c r="F3" s="8"/>
      <c r="G3" s="9"/>
      <c r="H3" s="8"/>
      <c r="I3" s="9"/>
      <c r="J3" s="8"/>
      <c r="K3" s="9"/>
      <c r="L3" s="10"/>
      <c r="M3" s="8"/>
      <c r="N3" s="10"/>
      <c r="O3" s="10"/>
      <c r="P3" s="2"/>
      <c r="Q3" s="2"/>
      <c r="R3" s="2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2.75">
      <c r="A4" s="11" t="s">
        <v>2</v>
      </c>
      <c r="B4" s="12"/>
      <c r="C4" s="12">
        <v>469</v>
      </c>
      <c r="D4" s="12">
        <v>570</v>
      </c>
      <c r="E4" s="12"/>
      <c r="F4" s="12">
        <v>1750</v>
      </c>
      <c r="G4" s="12"/>
      <c r="H4" s="12">
        <v>3660</v>
      </c>
      <c r="I4" s="12"/>
      <c r="J4" s="12">
        <v>5650</v>
      </c>
      <c r="K4" s="12"/>
      <c r="L4" s="12">
        <v>7200</v>
      </c>
      <c r="M4" s="12">
        <v>9100</v>
      </c>
      <c r="N4" s="12"/>
      <c r="O4" s="12"/>
      <c r="P4" s="2"/>
      <c r="Q4" s="2"/>
      <c r="R4" s="2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.75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29</v>
      </c>
      <c r="R5" s="15" t="s">
        <v>30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12.75">
      <c r="A6" s="17" t="s">
        <v>19</v>
      </c>
      <c r="B6" s="18">
        <v>0</v>
      </c>
      <c r="C6" s="51">
        <v>1000</v>
      </c>
      <c r="D6" s="51">
        <v>100</v>
      </c>
      <c r="E6" s="51">
        <v>100</v>
      </c>
      <c r="F6" s="51">
        <v>100</v>
      </c>
      <c r="G6" s="51">
        <v>100</v>
      </c>
      <c r="H6" s="51">
        <v>330</v>
      </c>
      <c r="I6" s="52">
        <v>390</v>
      </c>
      <c r="J6" s="52">
        <v>100</v>
      </c>
      <c r="K6" s="52">
        <v>390</v>
      </c>
      <c r="L6" s="52">
        <v>220</v>
      </c>
      <c r="M6" s="52">
        <v>470</v>
      </c>
      <c r="N6" s="36">
        <v>825</v>
      </c>
      <c r="O6" s="36">
        <v>1000</v>
      </c>
      <c r="P6" s="5">
        <v>1000</v>
      </c>
      <c r="Q6" s="5">
        <v>2200</v>
      </c>
      <c r="R6" s="5">
        <v>3320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12.75">
      <c r="A7" s="20" t="s">
        <v>20</v>
      </c>
      <c r="B7" s="21"/>
      <c r="C7" s="22">
        <f>+C6+B6</f>
        <v>1000</v>
      </c>
      <c r="D7" s="22">
        <f aca="true" t="shared" si="0" ref="D7:R7">+D6+C7</f>
        <v>1100</v>
      </c>
      <c r="E7" s="22">
        <f t="shared" si="0"/>
        <v>1200</v>
      </c>
      <c r="F7" s="22">
        <f t="shared" si="0"/>
        <v>1300</v>
      </c>
      <c r="G7" s="22">
        <f t="shared" si="0"/>
        <v>1400</v>
      </c>
      <c r="H7" s="22">
        <f t="shared" si="0"/>
        <v>1730</v>
      </c>
      <c r="I7" s="22">
        <f t="shared" si="0"/>
        <v>2120</v>
      </c>
      <c r="J7" s="22">
        <f t="shared" si="0"/>
        <v>2220</v>
      </c>
      <c r="K7" s="22">
        <f t="shared" si="0"/>
        <v>2610</v>
      </c>
      <c r="L7" s="22">
        <f t="shared" si="0"/>
        <v>2830</v>
      </c>
      <c r="M7" s="22">
        <f t="shared" si="0"/>
        <v>3300</v>
      </c>
      <c r="N7" s="22">
        <f t="shared" si="0"/>
        <v>4125</v>
      </c>
      <c r="O7" s="22">
        <f t="shared" si="0"/>
        <v>5125</v>
      </c>
      <c r="P7" s="22">
        <f t="shared" si="0"/>
        <v>6125</v>
      </c>
      <c r="Q7" s="22">
        <f t="shared" si="0"/>
        <v>8325</v>
      </c>
      <c r="R7" s="22">
        <f t="shared" si="0"/>
        <v>11645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ht="12.75">
      <c r="A8" s="25" t="s">
        <v>21</v>
      </c>
      <c r="B8" s="26"/>
      <c r="C8" s="27">
        <v>870</v>
      </c>
      <c r="D8" s="27">
        <v>1000</v>
      </c>
      <c r="E8" s="27">
        <v>1270</v>
      </c>
      <c r="F8" s="27">
        <v>1780</v>
      </c>
      <c r="G8" s="27">
        <v>2310</v>
      </c>
      <c r="H8" s="27">
        <v>2920</v>
      </c>
      <c r="I8" s="27">
        <v>3660</v>
      </c>
      <c r="J8" s="27">
        <v>4540</v>
      </c>
      <c r="K8" s="27">
        <v>5650</v>
      </c>
      <c r="L8" s="27">
        <v>7120</v>
      </c>
      <c r="M8" s="27">
        <v>9320</v>
      </c>
      <c r="N8" s="27"/>
      <c r="O8" s="27"/>
      <c r="P8" s="27"/>
      <c r="Q8" s="27"/>
      <c r="R8" s="2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12.75">
      <c r="A9" s="28"/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7"/>
      <c r="Q9" s="27"/>
      <c r="R9" s="2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12.75">
      <c r="A10" s="30" t="s">
        <v>22</v>
      </c>
      <c r="B10" s="31"/>
      <c r="C10" s="31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1">
        <v>9</v>
      </c>
      <c r="L10" s="31">
        <v>10</v>
      </c>
      <c r="M10" s="31">
        <v>11</v>
      </c>
      <c r="N10" s="31"/>
      <c r="O10" s="31"/>
      <c r="P10" s="27"/>
      <c r="Q10" s="27"/>
      <c r="R10" s="2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12.75">
      <c r="A11" s="32" t="s">
        <v>23</v>
      </c>
      <c r="B11" s="33"/>
      <c r="C11" s="34">
        <v>1</v>
      </c>
      <c r="D11" s="33">
        <v>2</v>
      </c>
      <c r="E11" s="33">
        <v>3</v>
      </c>
      <c r="F11" s="33">
        <v>4</v>
      </c>
      <c r="G11" s="33">
        <v>5</v>
      </c>
      <c r="H11" s="33">
        <v>6</v>
      </c>
      <c r="I11" s="33">
        <v>7</v>
      </c>
      <c r="J11" s="33">
        <v>8</v>
      </c>
      <c r="K11" s="33">
        <v>9</v>
      </c>
      <c r="L11" s="33">
        <v>10</v>
      </c>
      <c r="M11" s="33">
        <v>11</v>
      </c>
      <c r="N11" s="33"/>
      <c r="O11" s="33"/>
      <c r="P11" s="27"/>
      <c r="Q11" s="27"/>
      <c r="R11" s="2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ht="18">
      <c r="A13" s="37" t="s">
        <v>24</v>
      </c>
      <c r="B13" s="35"/>
      <c r="C13" s="35"/>
      <c r="D13" s="35"/>
      <c r="E13" s="35"/>
      <c r="F13" s="35"/>
      <c r="G13" s="38" t="s">
        <v>25</v>
      </c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3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ht="12.75">
      <c r="A15" s="13" t="s">
        <v>3</v>
      </c>
      <c r="B15" s="14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9</v>
      </c>
      <c r="H15" s="15" t="s">
        <v>10</v>
      </c>
      <c r="I15" s="15" t="s">
        <v>11</v>
      </c>
      <c r="J15" s="15" t="s">
        <v>12</v>
      </c>
      <c r="K15" s="15" t="s">
        <v>13</v>
      </c>
      <c r="L15" s="15" t="s">
        <v>14</v>
      </c>
      <c r="M15" s="15" t="s">
        <v>15</v>
      </c>
      <c r="N15" s="15" t="s">
        <v>16</v>
      </c>
      <c r="O15" s="15" t="s">
        <v>17</v>
      </c>
      <c r="P15" s="15" t="s">
        <v>18</v>
      </c>
      <c r="Q15" s="15" t="s">
        <v>29</v>
      </c>
      <c r="R15" s="15" t="s">
        <v>30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ht="12.75">
      <c r="A16" s="17" t="s">
        <v>19</v>
      </c>
      <c r="B16" s="39">
        <f aca="true" t="shared" si="1" ref="B16:R16">+B6</f>
        <v>0</v>
      </c>
      <c r="C16" s="39">
        <f t="shared" si="1"/>
        <v>1000</v>
      </c>
      <c r="D16" s="39">
        <f t="shared" si="1"/>
        <v>100</v>
      </c>
      <c r="E16" s="39">
        <f t="shared" si="1"/>
        <v>100</v>
      </c>
      <c r="F16" s="39">
        <f t="shared" si="1"/>
        <v>100</v>
      </c>
      <c r="G16" s="39">
        <f t="shared" si="1"/>
        <v>100</v>
      </c>
      <c r="H16" s="39">
        <f t="shared" si="1"/>
        <v>330</v>
      </c>
      <c r="I16" s="39">
        <f t="shared" si="1"/>
        <v>390</v>
      </c>
      <c r="J16" s="39">
        <f t="shared" si="1"/>
        <v>100</v>
      </c>
      <c r="K16" s="39">
        <f t="shared" si="1"/>
        <v>390</v>
      </c>
      <c r="L16" s="39">
        <f t="shared" si="1"/>
        <v>220</v>
      </c>
      <c r="M16" s="39">
        <f t="shared" si="1"/>
        <v>470</v>
      </c>
      <c r="N16" s="39">
        <f t="shared" si="1"/>
        <v>825</v>
      </c>
      <c r="O16" s="39">
        <f t="shared" si="1"/>
        <v>1000</v>
      </c>
      <c r="P16" s="39">
        <f t="shared" si="1"/>
        <v>1000</v>
      </c>
      <c r="Q16" s="39">
        <f t="shared" si="1"/>
        <v>2200</v>
      </c>
      <c r="R16" s="39">
        <f t="shared" si="1"/>
        <v>3320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ht="12.75">
      <c r="A17" s="40" t="s">
        <v>26</v>
      </c>
      <c r="B17" s="41" t="s">
        <v>27</v>
      </c>
      <c r="C17" s="40">
        <f>IF(AND(C7&gt;=$C4,C7&lt;$D4)=TRUE,$C2,IF(C7&lt;$C4,"Parado",IF(C7&lt;$F4,$E2,IF(C7&lt;$H4,$G2,IF(C7&lt;$J4,$I2,IF(C7&lt;$L4,$K2,IF(C7&lt;$M4,$L2,$N2)))))))</f>
        <v>2</v>
      </c>
      <c r="D17" s="40">
        <f aca="true" t="shared" si="2" ref="D17:R17">IF(AND(D7&gt;$C4,D7&lt;$D4)=TRUE,$C2,IF(D7&lt;$C4,"Parado",IF(D7&lt;$F4,$E2,IF(D7&lt;$H4,$G2,IF(D7&lt;$J4,$I2,IF(D7&lt;$L4,$K2,IF(D7&lt;$M4,$L2,$N2)))))))</f>
        <v>2</v>
      </c>
      <c r="E17" s="40">
        <f t="shared" si="2"/>
        <v>2</v>
      </c>
      <c r="F17" s="40">
        <f t="shared" si="2"/>
        <v>2</v>
      </c>
      <c r="G17" s="40">
        <f t="shared" si="2"/>
        <v>2</v>
      </c>
      <c r="H17" s="40">
        <f t="shared" si="2"/>
        <v>2</v>
      </c>
      <c r="I17" s="40">
        <f t="shared" si="2"/>
        <v>3</v>
      </c>
      <c r="J17" s="40">
        <f t="shared" si="2"/>
        <v>3</v>
      </c>
      <c r="K17" s="40">
        <f t="shared" si="2"/>
        <v>3</v>
      </c>
      <c r="L17" s="40">
        <f t="shared" si="2"/>
        <v>3</v>
      </c>
      <c r="M17" s="40">
        <f t="shared" si="2"/>
        <v>3</v>
      </c>
      <c r="N17" s="40">
        <f t="shared" si="2"/>
        <v>4</v>
      </c>
      <c r="O17" s="40">
        <f t="shared" si="2"/>
        <v>4</v>
      </c>
      <c r="P17" s="40">
        <f t="shared" si="2"/>
        <v>5</v>
      </c>
      <c r="Q17" s="40">
        <f t="shared" si="2"/>
        <v>6</v>
      </c>
      <c r="R17" s="40">
        <f t="shared" si="2"/>
        <v>7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2.75">
      <c r="A18" s="20"/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2.75">
      <c r="A19" s="42" t="s">
        <v>28</v>
      </c>
      <c r="B19" s="43" t="s">
        <v>27</v>
      </c>
      <c r="C19" s="42">
        <f>IF(AND(C7&gt;=$C8,C7&lt;$D8)=TRUE,$C10,IF(C7&lt;$C8,"Parado",IF(C7&lt;$E8,$D10,IF(C7&lt;$F8,$E10,IF(C7&lt;$G8,$F10,IF(C7&lt;$H8,$G10,IF(C7&lt;$I8,$H10,IF(C7&lt;$J8,$I10,C20))))))))</f>
        <v>2</v>
      </c>
      <c r="D19" s="42">
        <f aca="true" t="shared" si="3" ref="C19:R19">IF(AND(D7&gt;$C8,D7&lt;$D8)=TRUE,$C10,IF(D7&lt;$C8,"Parado",IF(D7&lt;$E8,$D10,IF(D7&lt;$F8,$E10,IF(D7&lt;$G8,$F10,IF(D7&lt;$H8,$G10,IF(D7&lt;$I8,$H10,IF(D7&lt;$J8,$I10,D20))))))))</f>
        <v>2</v>
      </c>
      <c r="E19" s="42">
        <f t="shared" si="3"/>
        <v>2</v>
      </c>
      <c r="F19" s="42">
        <f t="shared" si="3"/>
        <v>3</v>
      </c>
      <c r="G19" s="42">
        <f t="shared" si="3"/>
        <v>3</v>
      </c>
      <c r="H19" s="42">
        <f t="shared" si="3"/>
        <v>3</v>
      </c>
      <c r="I19" s="42">
        <f t="shared" si="3"/>
        <v>4</v>
      </c>
      <c r="J19" s="42">
        <f t="shared" si="3"/>
        <v>4</v>
      </c>
      <c r="K19" s="42">
        <f t="shared" si="3"/>
        <v>5</v>
      </c>
      <c r="L19" s="42">
        <f t="shared" si="3"/>
        <v>5</v>
      </c>
      <c r="M19" s="42">
        <f t="shared" si="3"/>
        <v>6</v>
      </c>
      <c r="N19" s="42">
        <f t="shared" si="3"/>
        <v>7</v>
      </c>
      <c r="O19" s="42">
        <f t="shared" si="3"/>
        <v>8</v>
      </c>
      <c r="P19" s="42">
        <f t="shared" si="3"/>
        <v>9</v>
      </c>
      <c r="Q19" s="42">
        <f t="shared" si="3"/>
        <v>10</v>
      </c>
      <c r="R19" s="42">
        <f t="shared" si="3"/>
        <v>11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.75">
      <c r="A20" s="35"/>
      <c r="B20" s="35"/>
      <c r="C20" s="44">
        <f aca="true" t="shared" si="4" ref="C20:R20">IF(C7&lt;$K8,$J10,IF(C7&lt;$L8,$K10,IF(C7&lt;$M8,$L10,$M10)))</f>
        <v>8</v>
      </c>
      <c r="D20" s="44">
        <f t="shared" si="4"/>
        <v>8</v>
      </c>
      <c r="E20" s="44">
        <f t="shared" si="4"/>
        <v>8</v>
      </c>
      <c r="F20" s="44">
        <f t="shared" si="4"/>
        <v>8</v>
      </c>
      <c r="G20" s="44">
        <f t="shared" si="4"/>
        <v>8</v>
      </c>
      <c r="H20" s="44">
        <f t="shared" si="4"/>
        <v>8</v>
      </c>
      <c r="I20" s="44">
        <f t="shared" si="4"/>
        <v>8</v>
      </c>
      <c r="J20" s="44">
        <f t="shared" si="4"/>
        <v>8</v>
      </c>
      <c r="K20" s="44">
        <f t="shared" si="4"/>
        <v>8</v>
      </c>
      <c r="L20" s="44">
        <f t="shared" si="4"/>
        <v>8</v>
      </c>
      <c r="M20" s="44">
        <f t="shared" si="4"/>
        <v>8</v>
      </c>
      <c r="N20" s="44">
        <f t="shared" si="4"/>
        <v>8</v>
      </c>
      <c r="O20" s="44">
        <f t="shared" si="4"/>
        <v>8</v>
      </c>
      <c r="P20" s="44">
        <f t="shared" si="4"/>
        <v>9</v>
      </c>
      <c r="Q20" s="44">
        <f t="shared" si="4"/>
        <v>10</v>
      </c>
      <c r="R20" s="44">
        <f t="shared" si="4"/>
        <v>11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12.75">
      <c r="A22" s="4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2.75">
      <c r="A23" s="46"/>
      <c r="B23" s="47"/>
      <c r="C23" s="47"/>
      <c r="D23" s="4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2.75">
      <c r="A24" s="5"/>
      <c r="B24" s="36"/>
      <c r="C24" s="36"/>
      <c r="D24" s="36"/>
      <c r="E24" s="5"/>
      <c r="F24" s="5"/>
      <c r="G24" s="5"/>
      <c r="H24" s="5"/>
      <c r="I24" s="4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2.75">
      <c r="A25" s="53"/>
      <c r="B25" s="36"/>
      <c r="C25" s="36"/>
      <c r="D25" s="36"/>
      <c r="E25" s="5"/>
      <c r="F25" s="5"/>
      <c r="G25" s="5"/>
      <c r="H25" s="5"/>
      <c r="I25" s="4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2.75">
      <c r="A26" s="5"/>
      <c r="B26" s="36"/>
      <c r="C26" s="36"/>
      <c r="D26" s="3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2.75">
      <c r="A27" s="5"/>
      <c r="B27" s="36"/>
      <c r="C27" s="36"/>
      <c r="D27" s="3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12.75">
      <c r="A28" s="5"/>
      <c r="B28" s="36"/>
      <c r="C28" s="36"/>
      <c r="D28" s="3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12.75">
      <c r="A29" s="5"/>
      <c r="B29" s="36"/>
      <c r="C29" s="36"/>
      <c r="D29" s="36"/>
      <c r="E29" s="5"/>
      <c r="F29" s="5"/>
      <c r="G29" s="5"/>
      <c r="H29" s="5"/>
      <c r="I29" s="4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2.75">
      <c r="A30" s="5"/>
      <c r="B30" s="36"/>
      <c r="C30" s="36"/>
      <c r="D30" s="36"/>
      <c r="E30" s="5"/>
      <c r="F30" s="5"/>
      <c r="G30" s="5"/>
      <c r="H30" s="5"/>
      <c r="I30" s="4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12.75">
      <c r="A31" s="5"/>
      <c r="B31" s="36"/>
      <c r="C31" s="36"/>
      <c r="D31" s="36"/>
      <c r="E31" s="5"/>
      <c r="F31" s="5"/>
      <c r="G31" s="5"/>
      <c r="H31" s="5"/>
      <c r="I31" s="4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2.75">
      <c r="A32" s="5"/>
      <c r="B32" s="36"/>
      <c r="C32" s="36"/>
      <c r="D32" s="36"/>
      <c r="E32" s="5"/>
      <c r="F32" s="5"/>
      <c r="G32" s="5"/>
      <c r="H32" s="5"/>
      <c r="I32" s="4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2.75">
      <c r="A33" s="5"/>
      <c r="B33" s="36"/>
      <c r="C33" s="36"/>
      <c r="D33" s="36"/>
      <c r="E33" s="5"/>
      <c r="F33" s="5"/>
      <c r="G33" s="5"/>
      <c r="H33" s="5"/>
      <c r="I33" s="4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2.75">
      <c r="A34" s="5"/>
      <c r="B34" s="36"/>
      <c r="C34" s="36"/>
      <c r="D34" s="36"/>
      <c r="E34" s="5"/>
      <c r="F34" s="5"/>
      <c r="G34" s="5"/>
      <c r="H34" s="5"/>
      <c r="I34" s="4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2.75">
      <c r="A35" s="5"/>
      <c r="B35" s="36"/>
      <c r="C35" s="36"/>
      <c r="D35" s="36"/>
      <c r="E35" s="5"/>
      <c r="F35" s="5"/>
      <c r="G35" s="5"/>
      <c r="H35" s="5"/>
      <c r="I35" s="4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2.75">
      <c r="A36" s="5"/>
      <c r="B36" s="36"/>
      <c r="C36" s="36"/>
      <c r="D36" s="36"/>
      <c r="E36" s="5"/>
      <c r="F36" s="5"/>
      <c r="G36" s="5"/>
      <c r="H36" s="5"/>
      <c r="I36" s="4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2.75">
      <c r="A37" s="5"/>
      <c r="B37" s="5"/>
      <c r="C37" s="5"/>
      <c r="D37" s="5"/>
      <c r="E37" s="5"/>
      <c r="F37" s="5"/>
      <c r="G37" s="5"/>
      <c r="H37" s="5"/>
      <c r="I37" s="4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2.75">
      <c r="A38" s="5"/>
      <c r="B38" s="5"/>
      <c r="C38" s="5"/>
      <c r="D38" s="5"/>
      <c r="E38" s="5"/>
      <c r="F38" s="5"/>
      <c r="G38" s="5"/>
      <c r="H38" s="5"/>
      <c r="I38" s="4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2.75">
      <c r="A39" s="5"/>
      <c r="B39" s="5"/>
      <c r="C39" s="5"/>
      <c r="D39" s="5"/>
      <c r="E39" s="5"/>
      <c r="F39" s="5"/>
      <c r="G39" s="5"/>
      <c r="H39" s="5"/>
      <c r="I39" s="4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2.75">
      <c r="A40" s="5"/>
      <c r="B40" s="5"/>
      <c r="C40" s="51"/>
      <c r="D40" s="51"/>
      <c r="E40" s="51"/>
      <c r="F40" s="51"/>
      <c r="G40" s="51"/>
      <c r="H40" s="51"/>
      <c r="I40" s="52"/>
      <c r="J40" s="52"/>
      <c r="K40" s="52"/>
      <c r="L40" s="52"/>
      <c r="M40" s="52"/>
      <c r="N40" s="36"/>
      <c r="O40" s="36"/>
      <c r="P40" s="5"/>
      <c r="Q40" s="5"/>
      <c r="R40" s="5"/>
      <c r="S40" s="5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2.75">
      <c r="A41" s="5"/>
      <c r="B41" s="5"/>
      <c r="C41" s="5"/>
      <c r="D41" s="5"/>
      <c r="E41" s="5"/>
      <c r="F41" s="5"/>
      <c r="G41" s="48"/>
      <c r="H41" s="5"/>
      <c r="I41" s="5"/>
      <c r="J41" s="5"/>
      <c r="K41" s="5"/>
      <c r="L41" s="5"/>
      <c r="M41" s="5"/>
      <c r="N41" s="5"/>
      <c r="O41" s="5"/>
      <c r="P41" s="5"/>
      <c r="Q41" s="5"/>
      <c r="S41" s="53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ht="12.75">
      <c r="A45" s="5"/>
      <c r="B45" s="5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2"/>
      <c r="O45" s="52"/>
      <c r="P45" s="52"/>
      <c r="Q45" s="52"/>
      <c r="R45" s="52"/>
      <c r="S45" s="5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ht="12.75">
      <c r="A46" s="5"/>
      <c r="B46" s="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36"/>
      <c r="R46" s="36"/>
      <c r="S46" s="36"/>
      <c r="T46" s="36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.75">
      <c r="A47" s="5"/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6"/>
      <c r="R47" s="36"/>
      <c r="S47" s="36"/>
      <c r="T47" s="36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ht="12.75">
      <c r="A48" s="5"/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6"/>
      <c r="T48" s="36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ht="12.75">
      <c r="A49" s="5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  <c r="R49" s="52"/>
      <c r="S49" s="36"/>
      <c r="T49" s="36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ht="12.75">
      <c r="A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ht="12.75">
      <c r="A51" s="5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  <c r="R51" s="52"/>
      <c r="S51" s="36"/>
      <c r="T51" s="36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ht="12.75">
      <c r="A52" s="5"/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2"/>
      <c r="O52" s="52"/>
      <c r="P52" s="52"/>
      <c r="Q52" s="52"/>
      <c r="R52" s="52"/>
      <c r="S52" s="36"/>
      <c r="T52" s="36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ht="12.75">
      <c r="A53" s="5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6"/>
      <c r="N53" s="36"/>
      <c r="O53" s="36"/>
      <c r="P53" s="36"/>
      <c r="Q53" s="36"/>
      <c r="R53" s="36"/>
      <c r="S53" s="36"/>
      <c r="T53" s="3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ht="12.75">
      <c r="A54" s="5"/>
      <c r="B54" s="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6"/>
      <c r="N54" s="36"/>
      <c r="O54" s="36"/>
      <c r="P54" s="36"/>
      <c r="Q54" s="36"/>
      <c r="R54" s="36"/>
      <c r="S54" s="36"/>
      <c r="T54" s="3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6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6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1:6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1:6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</row>
    <row r="69" spans="1:6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</row>
    <row r="70" spans="1:6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</row>
    <row r="71" spans="1:6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</row>
    <row r="72" spans="1:6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</row>
    <row r="73" spans="1:6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</row>
    <row r="74" spans="1:6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</row>
    <row r="75" spans="1:6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</row>
    <row r="76" spans="1:6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</row>
    <row r="77" spans="1:6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</row>
    <row r="78" spans="1:6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</row>
    <row r="79" spans="1:6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</row>
    <row r="80" spans="1:6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</row>
    <row r="81" spans="1:6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</row>
    <row r="82" spans="1:6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</row>
    <row r="83" spans="1:6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</row>
    <row r="84" spans="1:6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</row>
    <row r="85" spans="1:6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</row>
    <row r="86" spans="1:6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</row>
    <row r="87" spans="1:6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</row>
    <row r="88" spans="1:6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</row>
    <row r="89" spans="1:6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</row>
    <row r="90" spans="1:6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</row>
    <row r="91" spans="1:6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</row>
    <row r="92" spans="1:6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1:6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1:6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1:6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1:6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1:6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1:6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1:6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</row>
    <row r="100" spans="1:6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  <row r="101" spans="1:6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</row>
    <row r="102" spans="1:6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</row>
    <row r="103" spans="1:6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1:6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1:6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6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1:6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1:6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</row>
    <row r="110" spans="1:6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</row>
    <row r="111" spans="1:6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</row>
    <row r="112" spans="1:6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</row>
    <row r="113" spans="1:6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</row>
    <row r="114" spans="1:6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</row>
    <row r="115" spans="1:6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1:6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1:6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</row>
    <row r="118" spans="1:6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1:6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</row>
    <row r="120" spans="1:6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</row>
    <row r="121" spans="1:6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1:6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</row>
    <row r="123" spans="1:6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</row>
    <row r="124" spans="1:6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</row>
    <row r="125" spans="1:6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</row>
    <row r="126" spans="1:6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</row>
    <row r="127" spans="1:6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1:6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</row>
    <row r="129" spans="1:6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1:6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1:6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</row>
    <row r="132" spans="1:6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1:6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1:6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1:6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6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1:6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1:6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6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1:6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1:68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1:68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1:68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</row>
    <row r="155" spans="1:68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</row>
    <row r="156" spans="1:68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</row>
    <row r="157" spans="1:6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</row>
    <row r="158" spans="1:6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</row>
    <row r="159" spans="1:6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</row>
    <row r="160" spans="1:68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</row>
    <row r="161" spans="1:68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</row>
    <row r="162" spans="1:68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</row>
    <row r="163" spans="1:6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</row>
    <row r="164" spans="1:68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</row>
    <row r="165" spans="1:6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</row>
    <row r="166" spans="1:6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</row>
    <row r="167" spans="1:6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</row>
    <row r="168" spans="1:6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</row>
    <row r="169" spans="1:6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</row>
    <row r="170" spans="1:6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</row>
    <row r="171" spans="1:6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</row>
    <row r="172" spans="1:6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</row>
    <row r="173" spans="1:6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</row>
    <row r="174" spans="1:6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</row>
    <row r="175" spans="1:6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</row>
    <row r="176" spans="1:6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</row>
    <row r="177" spans="1:6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</row>
    <row r="178" spans="1:6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</row>
    <row r="179" spans="1:6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</row>
    <row r="180" spans="1:6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</row>
    <row r="181" spans="1:6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</row>
    <row r="182" spans="1:6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</row>
    <row r="183" spans="1:6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</row>
    <row r="184" spans="1:6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</row>
    <row r="185" spans="1:6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</row>
    <row r="186" spans="1:6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</row>
    <row r="187" spans="1:6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</row>
    <row r="188" spans="1:6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</row>
    <row r="189" spans="1:6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</row>
    <row r="190" spans="1:6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</row>
    <row r="191" spans="1:6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</row>
    <row r="192" spans="1:6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</row>
    <row r="193" spans="1:6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</row>
    <row r="194" spans="1:6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</row>
    <row r="195" spans="1:6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</row>
    <row r="196" spans="1:6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</row>
    <row r="197" spans="1:6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</row>
    <row r="198" spans="1:6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</row>
    <row r="199" spans="1:6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</row>
    <row r="200" spans="1:6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</row>
    <row r="201" spans="1:6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</row>
    <row r="202" spans="1:6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</row>
    <row r="203" spans="1:6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</row>
    <row r="204" spans="1:6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</row>
    <row r="205" spans="1:6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</row>
    <row r="206" spans="1:6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</row>
    <row r="207" spans="1:6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</row>
    <row r="208" spans="1:6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</row>
    <row r="209" spans="1:6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</row>
    <row r="210" spans="1:6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</row>
    <row r="211" spans="1:6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</row>
    <row r="212" spans="1:6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</row>
    <row r="213" spans="1:6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</row>
    <row r="214" spans="1:6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</row>
    <row r="215" spans="1:6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</row>
    <row r="216" spans="1:6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</row>
    <row r="217" spans="1:6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</row>
    <row r="218" spans="1:6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</row>
    <row r="219" spans="1:6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</row>
    <row r="220" spans="1:6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</row>
    <row r="221" spans="1:6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</row>
    <row r="222" spans="1:6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</row>
    <row r="223" spans="1:6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</row>
    <row r="224" spans="1:6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</row>
    <row r="225" spans="1:6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</row>
    <row r="226" spans="1:6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</row>
    <row r="227" spans="1:6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</row>
    <row r="228" spans="1:6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</row>
    <row r="229" spans="1:6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</row>
    <row r="230" spans="1:6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</row>
    <row r="231" spans="1:6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</row>
    <row r="232" spans="1:6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</row>
    <row r="233" spans="1:6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</row>
    <row r="234" spans="1:6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</row>
    <row r="235" spans="1:6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</row>
    <row r="236" spans="1:6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</row>
    <row r="237" spans="1:6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</row>
    <row r="238" spans="1:6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</row>
    <row r="239" spans="1:6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</row>
    <row r="240" spans="1:6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</row>
    <row r="241" spans="1:6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</row>
    <row r="242" spans="1:6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</row>
    <row r="243" spans="1:6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</row>
    <row r="244" spans="1:6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</row>
    <row r="245" spans="1:6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</row>
    <row r="246" spans="1:6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</row>
    <row r="247" spans="1:6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</row>
    <row r="248" spans="1:6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</row>
    <row r="249" spans="1:6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</row>
    <row r="250" spans="1:6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</row>
    <row r="251" spans="1:6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</row>
    <row r="252" spans="1:6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</row>
    <row r="253" spans="1:6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</row>
    <row r="254" spans="1:6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</row>
    <row r="255" spans="1:6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</row>
    <row r="256" spans="1:6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</row>
    <row r="257" spans="1:6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</row>
    <row r="258" spans="1:6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</row>
    <row r="259" spans="1:6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</row>
    <row r="260" spans="1:6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</row>
    <row r="261" spans="1:6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</row>
    <row r="262" spans="1:6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</row>
    <row r="263" spans="1:6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1:6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</row>
    <row r="265" spans="1:6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</row>
    <row r="266" spans="1:6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</row>
    <row r="267" spans="1:6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</row>
    <row r="268" spans="1:6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</row>
    <row r="269" spans="1:6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</row>
    <row r="270" spans="1:6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</row>
    <row r="271" spans="1:6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</row>
    <row r="272" spans="1:6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</row>
    <row r="273" spans="1:6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</row>
    <row r="274" spans="1:6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</row>
    <row r="275" spans="1:6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</row>
    <row r="276" spans="1:6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</row>
    <row r="277" spans="1:6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</row>
    <row r="278" spans="1:6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</row>
    <row r="279" spans="1:6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</row>
    <row r="280" spans="1:6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</row>
    <row r="281" spans="1:6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</row>
    <row r="282" spans="1:6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</row>
    <row r="283" spans="1:6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</row>
    <row r="284" spans="1:6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</row>
    <row r="285" spans="1:6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</row>
    <row r="286" spans="1:6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</row>
    <row r="287" spans="1:6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</row>
    <row r="288" spans="1:6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</row>
    <row r="289" spans="1:6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</row>
    <row r="290" spans="1:6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</row>
    <row r="291" spans="1:6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</row>
    <row r="292" spans="1:6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</row>
    <row r="293" spans="1:6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</row>
    <row r="294" spans="1:6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</row>
    <row r="295" spans="1:6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</row>
    <row r="296" spans="1:6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</row>
    <row r="297" spans="1:6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</row>
    <row r="298" spans="1:6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</row>
    <row r="299" spans="1:6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</row>
    <row r="300" spans="1:6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</row>
    <row r="301" spans="1:6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</row>
    <row r="302" spans="1:6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</row>
    <row r="303" spans="1:6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</row>
    <row r="304" spans="1:6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</row>
    <row r="305" spans="1:6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</row>
    <row r="306" spans="1:6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</row>
    <row r="307" spans="1:6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</row>
    <row r="308" spans="1:6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</row>
    <row r="309" spans="1:6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</row>
    <row r="310" spans="1:6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</row>
    <row r="311" spans="1:6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</row>
    <row r="312" spans="1:6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</row>
    <row r="313" spans="1:6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</row>
    <row r="314" spans="1:6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</row>
    <row r="315" spans="1:6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</row>
    <row r="316" spans="1:6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</row>
    <row r="317" spans="1:6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</row>
    <row r="318" spans="1:6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</row>
    <row r="319" spans="1:6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</row>
    <row r="320" spans="1:6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</row>
    <row r="321" spans="1:6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</row>
    <row r="322" spans="1:6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</row>
    <row r="323" spans="1:6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</row>
    <row r="324" spans="1:6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</row>
    <row r="325" spans="1:6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</row>
    <row r="326" spans="1:6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</row>
    <row r="327" spans="1:6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</row>
    <row r="328" spans="1:6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</row>
    <row r="329" spans="1:6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</row>
  </sheetData>
  <sheetProtection selectLockedCells="1"/>
  <protectedRanges>
    <protectedRange sqref="C52:L52 C45:L45 C46:P49 C51:P51 C40:G40 B6:G6" name="Rango1"/>
  </protectedRanges>
  <dataValidations count="1">
    <dataValidation type="list" allowBlank="1" showInputMessage="1" showErrorMessage="1" sqref="B6">
      <formula1>POTENCIOMETRO</formula1>
    </dataValidation>
  </dataValidations>
  <printOptions horizontalCentered="1" verticalCentered="1"/>
  <pageMargins left="0.15748031496062992" right="0.15748031496062992" top="0.2362204724409449" bottom="0.2755905511811024" header="0.15748031496062992" footer="0.15748031496062992"/>
  <pageSetup fitToHeight="1" fitToWidth="1" horizontalDpi="600" verticalDpi="600" orientation="landscape" pageOrder="overThenDown" paperSize="9" scale="94" r:id="rId2"/>
  <headerFooter alignWithMargins="0">
    <oddFooter>&amp;L&amp;F&amp;R&amp;A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BP329"/>
  <sheetViews>
    <sheetView workbookViewId="0" topLeftCell="A1">
      <selection activeCell="C6" sqref="C6"/>
    </sheetView>
  </sheetViews>
  <sheetFormatPr defaultColWidth="9.140625" defaultRowHeight="12.75"/>
  <cols>
    <col min="1" max="1" width="15.28125" style="0" customWidth="1"/>
    <col min="2" max="2" width="12.7109375" style="0" customWidth="1"/>
  </cols>
  <sheetData>
    <row r="1" spans="1:68" ht="12.75">
      <c r="A1" s="1" t="s">
        <v>0</v>
      </c>
      <c r="B1" s="2"/>
      <c r="C1" s="3">
        <v>1</v>
      </c>
      <c r="D1" s="2">
        <v>2</v>
      </c>
      <c r="E1" s="2"/>
      <c r="F1" s="2">
        <v>3</v>
      </c>
      <c r="G1" s="2"/>
      <c r="H1" s="2">
        <v>4</v>
      </c>
      <c r="I1" s="2"/>
      <c r="J1" s="2">
        <v>5</v>
      </c>
      <c r="K1" s="2"/>
      <c r="L1" s="2">
        <v>6</v>
      </c>
      <c r="M1" s="2">
        <v>7</v>
      </c>
      <c r="N1" s="2"/>
      <c r="O1" s="2"/>
      <c r="P1" s="2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ht="12.75">
      <c r="A2" s="1" t="s">
        <v>1</v>
      </c>
      <c r="B2" s="1"/>
      <c r="C2" s="6">
        <v>1</v>
      </c>
      <c r="D2" s="1"/>
      <c r="E2" s="7">
        <v>2</v>
      </c>
      <c r="F2" s="1"/>
      <c r="G2" s="7">
        <v>3</v>
      </c>
      <c r="H2" s="1"/>
      <c r="I2" s="7">
        <v>4</v>
      </c>
      <c r="J2" s="1"/>
      <c r="K2" s="7">
        <v>5</v>
      </c>
      <c r="L2" s="6">
        <v>6</v>
      </c>
      <c r="M2" s="1"/>
      <c r="N2" s="6">
        <v>7</v>
      </c>
      <c r="O2" s="6"/>
      <c r="P2" s="2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ht="12.75">
      <c r="A3" s="8"/>
      <c r="B3" s="9"/>
      <c r="C3" s="10"/>
      <c r="D3" s="8"/>
      <c r="E3" s="9"/>
      <c r="F3" s="8"/>
      <c r="G3" s="9"/>
      <c r="H3" s="8"/>
      <c r="I3" s="9"/>
      <c r="J3" s="8"/>
      <c r="K3" s="9"/>
      <c r="L3" s="10"/>
      <c r="M3" s="8"/>
      <c r="N3" s="10"/>
      <c r="O3" s="10"/>
      <c r="P3" s="2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2.75">
      <c r="A4" s="11" t="s">
        <v>2</v>
      </c>
      <c r="B4" s="12"/>
      <c r="C4" s="12">
        <v>469</v>
      </c>
      <c r="D4" s="12">
        <v>570</v>
      </c>
      <c r="E4" s="12"/>
      <c r="F4" s="12">
        <v>1750</v>
      </c>
      <c r="G4" s="12"/>
      <c r="H4" s="12">
        <v>3660</v>
      </c>
      <c r="I4" s="12"/>
      <c r="J4" s="12">
        <v>5650</v>
      </c>
      <c r="K4" s="12"/>
      <c r="L4" s="12">
        <v>7200</v>
      </c>
      <c r="M4" s="12">
        <v>9100</v>
      </c>
      <c r="N4" s="12"/>
      <c r="O4" s="12"/>
      <c r="P4" s="2"/>
      <c r="Q4" s="4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.75">
      <c r="A5" s="13" t="s">
        <v>3</v>
      </c>
      <c r="B5" s="14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6"/>
      <c r="R5" s="1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12.75">
      <c r="A6" s="17" t="s">
        <v>19</v>
      </c>
      <c r="B6" s="18">
        <v>0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9"/>
      <c r="R6" s="1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12.75">
      <c r="A7" s="20" t="s">
        <v>20</v>
      </c>
      <c r="B7" s="21"/>
      <c r="C7" s="22">
        <f>+C6+B6</f>
        <v>1</v>
      </c>
      <c r="D7" s="22">
        <f aca="true" t="shared" si="0" ref="D7:P7">+D6+C7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3">
        <f t="shared" si="0"/>
        <v>12</v>
      </c>
      <c r="O7" s="23">
        <f t="shared" si="0"/>
        <v>13</v>
      </c>
      <c r="P7" s="23">
        <f t="shared" si="0"/>
        <v>14</v>
      </c>
      <c r="Q7" s="24"/>
      <c r="R7" s="2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ht="12.75">
      <c r="A8" s="25" t="s">
        <v>21</v>
      </c>
      <c r="B8" s="26"/>
      <c r="C8" s="27">
        <v>870</v>
      </c>
      <c r="D8" s="27">
        <v>1000</v>
      </c>
      <c r="E8" s="27">
        <v>1270</v>
      </c>
      <c r="F8" s="27">
        <v>1780</v>
      </c>
      <c r="G8" s="27">
        <v>2310</v>
      </c>
      <c r="H8" s="27">
        <v>2920</v>
      </c>
      <c r="I8" s="27">
        <v>3660</v>
      </c>
      <c r="J8" s="27">
        <v>4540</v>
      </c>
      <c r="K8" s="27">
        <v>5650</v>
      </c>
      <c r="L8" s="27">
        <v>7120</v>
      </c>
      <c r="M8" s="27">
        <v>9320</v>
      </c>
      <c r="N8" s="27"/>
      <c r="O8" s="27"/>
      <c r="P8" s="27"/>
      <c r="Q8" s="19"/>
      <c r="R8" s="1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ht="12.75">
      <c r="A9" s="28"/>
      <c r="B9" s="2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7"/>
      <c r="Q9" s="19"/>
      <c r="R9" s="1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12.75">
      <c r="A10" s="30" t="s">
        <v>22</v>
      </c>
      <c r="B10" s="31"/>
      <c r="C10" s="31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1">
        <v>9</v>
      </c>
      <c r="L10" s="31">
        <v>10</v>
      </c>
      <c r="M10" s="31">
        <v>11</v>
      </c>
      <c r="N10" s="31"/>
      <c r="O10" s="31"/>
      <c r="P10" s="27"/>
      <c r="Q10" s="19"/>
      <c r="R10" s="1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12.75">
      <c r="A11" s="32" t="s">
        <v>23</v>
      </c>
      <c r="B11" s="33"/>
      <c r="C11" s="34">
        <v>1</v>
      </c>
      <c r="D11" s="33">
        <v>2</v>
      </c>
      <c r="E11" s="33">
        <v>3</v>
      </c>
      <c r="F11" s="33">
        <v>4</v>
      </c>
      <c r="G11" s="33">
        <v>5</v>
      </c>
      <c r="H11" s="33">
        <v>6</v>
      </c>
      <c r="I11" s="33">
        <v>7</v>
      </c>
      <c r="J11" s="33">
        <v>8</v>
      </c>
      <c r="K11" s="33">
        <v>9</v>
      </c>
      <c r="L11" s="33">
        <v>10</v>
      </c>
      <c r="M11" s="33">
        <v>11</v>
      </c>
      <c r="N11" s="33"/>
      <c r="O11" s="33"/>
      <c r="P11" s="27"/>
      <c r="Q11" s="19"/>
      <c r="R11" s="1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3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ht="18">
      <c r="A13" s="37" t="s">
        <v>24</v>
      </c>
      <c r="B13" s="35"/>
      <c r="C13" s="35"/>
      <c r="D13" s="35"/>
      <c r="E13" s="35"/>
      <c r="F13" s="35"/>
      <c r="G13" s="38" t="s">
        <v>25</v>
      </c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3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ht="12.75">
      <c r="A15" s="13" t="s">
        <v>3</v>
      </c>
      <c r="B15" s="14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9</v>
      </c>
      <c r="H15" s="15" t="s">
        <v>10</v>
      </c>
      <c r="I15" s="15" t="s">
        <v>11</v>
      </c>
      <c r="J15" s="15" t="s">
        <v>12</v>
      </c>
      <c r="K15" s="15" t="s">
        <v>13</v>
      </c>
      <c r="L15" s="15" t="s">
        <v>14</v>
      </c>
      <c r="M15" s="15" t="s">
        <v>15</v>
      </c>
      <c r="N15" s="15" t="s">
        <v>16</v>
      </c>
      <c r="O15" s="15" t="s">
        <v>17</v>
      </c>
      <c r="P15" s="15" t="s">
        <v>18</v>
      </c>
      <c r="Q15" s="16"/>
      <c r="R15" s="1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ht="12.75">
      <c r="A16" s="17" t="s">
        <v>19</v>
      </c>
      <c r="B16" s="39">
        <f aca="true" t="shared" si="1" ref="B16:P16">+B6</f>
        <v>0</v>
      </c>
      <c r="C16" s="39">
        <f t="shared" si="1"/>
        <v>1</v>
      </c>
      <c r="D16" s="39">
        <f t="shared" si="1"/>
        <v>1</v>
      </c>
      <c r="E16" s="39">
        <f t="shared" si="1"/>
        <v>1</v>
      </c>
      <c r="F16" s="39">
        <f t="shared" si="1"/>
        <v>1</v>
      </c>
      <c r="G16" s="39">
        <f t="shared" si="1"/>
        <v>1</v>
      </c>
      <c r="H16" s="39">
        <f t="shared" si="1"/>
        <v>1</v>
      </c>
      <c r="I16" s="39">
        <f t="shared" si="1"/>
        <v>1</v>
      </c>
      <c r="J16" s="39">
        <f t="shared" si="1"/>
        <v>1</v>
      </c>
      <c r="K16" s="39">
        <f t="shared" si="1"/>
        <v>1</v>
      </c>
      <c r="L16" s="39">
        <f t="shared" si="1"/>
        <v>1</v>
      </c>
      <c r="M16" s="39">
        <f t="shared" si="1"/>
        <v>1</v>
      </c>
      <c r="N16" s="39">
        <f t="shared" si="1"/>
        <v>1</v>
      </c>
      <c r="O16" s="39">
        <f t="shared" si="1"/>
        <v>1</v>
      </c>
      <c r="P16" s="39">
        <f t="shared" si="1"/>
        <v>1</v>
      </c>
      <c r="Q16" s="19"/>
      <c r="R16" s="1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ht="12.75">
      <c r="A17" s="40" t="s">
        <v>26</v>
      </c>
      <c r="B17" s="41" t="s">
        <v>27</v>
      </c>
      <c r="C17" s="40" t="str">
        <f aca="true" t="shared" si="2" ref="C17:P17">IF(AND(C7&gt;$C4,C7&lt;$D4)=TRUE,$C2,IF(C7&lt;$C4,"Parado",IF(C7&lt;$F4,$E2,IF(C7&lt;$H4,$G2,IF(C7&lt;$J4,$I2,IF(C7&lt;$L4,$K2,IF(C7&lt;$M4,$L2,$N2)))))))</f>
        <v>Parado</v>
      </c>
      <c r="D17" s="40" t="str">
        <f t="shared" si="2"/>
        <v>Parado</v>
      </c>
      <c r="E17" s="40" t="str">
        <f t="shared" si="2"/>
        <v>Parado</v>
      </c>
      <c r="F17" s="40" t="str">
        <f t="shared" si="2"/>
        <v>Parado</v>
      </c>
      <c r="G17" s="40" t="str">
        <f t="shared" si="2"/>
        <v>Parado</v>
      </c>
      <c r="H17" s="40" t="str">
        <f t="shared" si="2"/>
        <v>Parado</v>
      </c>
      <c r="I17" s="40" t="str">
        <f t="shared" si="2"/>
        <v>Parado</v>
      </c>
      <c r="J17" s="40" t="str">
        <f t="shared" si="2"/>
        <v>Parado</v>
      </c>
      <c r="K17" s="40" t="str">
        <f t="shared" si="2"/>
        <v>Parado</v>
      </c>
      <c r="L17" s="40" t="str">
        <f t="shared" si="2"/>
        <v>Parado</v>
      </c>
      <c r="M17" s="40" t="str">
        <f t="shared" si="2"/>
        <v>Parado</v>
      </c>
      <c r="N17" s="40" t="str">
        <f t="shared" si="2"/>
        <v>Parado</v>
      </c>
      <c r="O17" s="40" t="str">
        <f t="shared" si="2"/>
        <v>Parado</v>
      </c>
      <c r="P17" s="40" t="str">
        <f t="shared" si="2"/>
        <v>Parado</v>
      </c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2.75">
      <c r="A18" s="20"/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6"/>
      <c r="R18" s="1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2.75">
      <c r="A19" s="42" t="s">
        <v>28</v>
      </c>
      <c r="B19" s="43" t="s">
        <v>27</v>
      </c>
      <c r="C19" s="42" t="str">
        <f aca="true" t="shared" si="3" ref="C19:P19">IF(AND(C7&gt;$C8,C7&lt;$D8)=TRUE,$C10,IF(C7&lt;$C8,"Parado",IF(C7&lt;$E8,$D10,IF(C7&lt;$F8,$E10,IF(C7&lt;$G8,$F10,IF(C7&lt;$H8,$G10,IF(C7&lt;$I8,$H10,IF(C7&lt;$J8,$I10,C20))))))))</f>
        <v>Parado</v>
      </c>
      <c r="D19" s="42" t="str">
        <f t="shared" si="3"/>
        <v>Parado</v>
      </c>
      <c r="E19" s="42" t="str">
        <f t="shared" si="3"/>
        <v>Parado</v>
      </c>
      <c r="F19" s="42" t="str">
        <f t="shared" si="3"/>
        <v>Parado</v>
      </c>
      <c r="G19" s="42" t="str">
        <f t="shared" si="3"/>
        <v>Parado</v>
      </c>
      <c r="H19" s="42" t="str">
        <f t="shared" si="3"/>
        <v>Parado</v>
      </c>
      <c r="I19" s="42" t="str">
        <f t="shared" si="3"/>
        <v>Parado</v>
      </c>
      <c r="J19" s="42" t="str">
        <f t="shared" si="3"/>
        <v>Parado</v>
      </c>
      <c r="K19" s="42" t="str">
        <f t="shared" si="3"/>
        <v>Parado</v>
      </c>
      <c r="L19" s="42" t="str">
        <f t="shared" si="3"/>
        <v>Parado</v>
      </c>
      <c r="M19" s="42" t="str">
        <f t="shared" si="3"/>
        <v>Parado</v>
      </c>
      <c r="N19" s="42" t="str">
        <f t="shared" si="3"/>
        <v>Parado</v>
      </c>
      <c r="O19" s="42" t="str">
        <f t="shared" si="3"/>
        <v>Parado</v>
      </c>
      <c r="P19" s="42" t="str">
        <f t="shared" si="3"/>
        <v>Parado</v>
      </c>
      <c r="Q19" s="16"/>
      <c r="R19" s="1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.75">
      <c r="A20" s="35"/>
      <c r="B20" s="35"/>
      <c r="C20" s="44">
        <f aca="true" t="shared" si="4" ref="C20:P20">IF(C7&lt;$K8,$J10,IF(C7&lt;$L8,$K10,IF(C7&lt;$M8,$L10,$M10)))</f>
        <v>8</v>
      </c>
      <c r="D20" s="44">
        <f t="shared" si="4"/>
        <v>8</v>
      </c>
      <c r="E20" s="44">
        <f t="shared" si="4"/>
        <v>8</v>
      </c>
      <c r="F20" s="44">
        <f t="shared" si="4"/>
        <v>8</v>
      </c>
      <c r="G20" s="44">
        <f t="shared" si="4"/>
        <v>8</v>
      </c>
      <c r="H20" s="44">
        <f t="shared" si="4"/>
        <v>8</v>
      </c>
      <c r="I20" s="44">
        <f t="shared" si="4"/>
        <v>8</v>
      </c>
      <c r="J20" s="44">
        <f t="shared" si="4"/>
        <v>8</v>
      </c>
      <c r="K20" s="44">
        <f t="shared" si="4"/>
        <v>8</v>
      </c>
      <c r="L20" s="44">
        <f t="shared" si="4"/>
        <v>8</v>
      </c>
      <c r="M20" s="44">
        <f t="shared" si="4"/>
        <v>8</v>
      </c>
      <c r="N20" s="44">
        <f t="shared" si="4"/>
        <v>8</v>
      </c>
      <c r="O20" s="44">
        <f t="shared" si="4"/>
        <v>8</v>
      </c>
      <c r="P20" s="44">
        <f t="shared" si="4"/>
        <v>8</v>
      </c>
      <c r="Q20" s="45"/>
      <c r="R20" s="4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12.75">
      <c r="A22" s="4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2.75">
      <c r="A23" s="46"/>
      <c r="B23" s="47"/>
      <c r="C23" s="47"/>
      <c r="D23" s="4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2.75">
      <c r="A24" s="5"/>
      <c r="B24" s="36"/>
      <c r="C24" s="36"/>
      <c r="D24" s="36"/>
      <c r="E24" s="5"/>
      <c r="F24" s="5"/>
      <c r="G24" s="5"/>
      <c r="H24" s="5"/>
      <c r="I24" s="4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2.75">
      <c r="A25" s="5"/>
      <c r="B25" s="36"/>
      <c r="C25" s="36"/>
      <c r="D25" s="36"/>
      <c r="E25" s="5"/>
      <c r="F25" s="5"/>
      <c r="G25" s="5"/>
      <c r="H25" s="5"/>
      <c r="I25" s="4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2.75">
      <c r="A26" s="5"/>
      <c r="B26" s="36"/>
      <c r="C26" s="36"/>
      <c r="D26" s="3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2.75">
      <c r="A27" s="5"/>
      <c r="B27" s="36"/>
      <c r="C27" s="36"/>
      <c r="D27" s="3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12.75">
      <c r="A28" s="5"/>
      <c r="B28" s="36"/>
      <c r="C28" s="36"/>
      <c r="D28" s="3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12.75">
      <c r="A29" s="5"/>
      <c r="B29" s="36"/>
      <c r="C29" s="36"/>
      <c r="D29" s="36"/>
      <c r="E29" s="5"/>
      <c r="F29" s="5"/>
      <c r="G29" s="5"/>
      <c r="H29" s="5"/>
      <c r="I29" s="4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2.75">
      <c r="A30" s="5"/>
      <c r="B30" s="36"/>
      <c r="C30" s="36"/>
      <c r="D30" s="36"/>
      <c r="E30" s="5"/>
      <c r="F30" s="5"/>
      <c r="G30" s="5"/>
      <c r="H30" s="5"/>
      <c r="I30" s="4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12.75">
      <c r="A31" s="5"/>
      <c r="B31" s="36"/>
      <c r="C31" s="36"/>
      <c r="D31" s="36"/>
      <c r="E31" s="5"/>
      <c r="F31" s="5"/>
      <c r="G31" s="5"/>
      <c r="H31" s="5"/>
      <c r="I31" s="4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2.75">
      <c r="A32" s="5"/>
      <c r="B32" s="36"/>
      <c r="C32" s="36"/>
      <c r="D32" s="36"/>
      <c r="E32" s="5"/>
      <c r="F32" s="5"/>
      <c r="G32" s="5"/>
      <c r="H32" s="5"/>
      <c r="I32" s="4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2.75">
      <c r="A33" s="5"/>
      <c r="B33" s="36"/>
      <c r="C33" s="36"/>
      <c r="D33" s="36"/>
      <c r="E33" s="5"/>
      <c r="F33" s="5"/>
      <c r="G33" s="5"/>
      <c r="H33" s="5"/>
      <c r="I33" s="4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2.75">
      <c r="A34" s="5"/>
      <c r="B34" s="36"/>
      <c r="C34" s="36"/>
      <c r="D34" s="36"/>
      <c r="E34" s="5"/>
      <c r="F34" s="5"/>
      <c r="G34" s="5"/>
      <c r="H34" s="5"/>
      <c r="I34" s="4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2.75">
      <c r="A35" s="5"/>
      <c r="B35" s="36"/>
      <c r="C35" s="36"/>
      <c r="D35" s="36"/>
      <c r="E35" s="5"/>
      <c r="F35" s="5"/>
      <c r="G35" s="5"/>
      <c r="H35" s="5"/>
      <c r="I35" s="4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2.75">
      <c r="A36" s="5"/>
      <c r="B36" s="36"/>
      <c r="C36" s="36"/>
      <c r="D36" s="36"/>
      <c r="E36" s="5"/>
      <c r="F36" s="5"/>
      <c r="G36" s="5"/>
      <c r="H36" s="5"/>
      <c r="I36" s="48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2.75">
      <c r="A37" s="5"/>
      <c r="B37" s="5"/>
      <c r="C37" s="5"/>
      <c r="D37" s="5"/>
      <c r="E37" s="5"/>
      <c r="F37" s="5"/>
      <c r="G37" s="5"/>
      <c r="H37" s="5"/>
      <c r="I37" s="48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2.75">
      <c r="A38" s="5"/>
      <c r="B38" s="5"/>
      <c r="C38" s="5"/>
      <c r="D38" s="5"/>
      <c r="E38" s="5"/>
      <c r="F38" s="5"/>
      <c r="G38" s="5"/>
      <c r="H38" s="5"/>
      <c r="I38" s="48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2.75">
      <c r="A39" s="5"/>
      <c r="B39" s="5"/>
      <c r="C39" s="5"/>
      <c r="D39" s="5"/>
      <c r="E39" s="5"/>
      <c r="F39" s="5"/>
      <c r="G39" s="5"/>
      <c r="H39" s="5"/>
      <c r="I39" s="48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2.75">
      <c r="A40" s="5"/>
      <c r="B40" s="5"/>
      <c r="C40" s="5"/>
      <c r="D40" s="5"/>
      <c r="E40" s="5"/>
      <c r="F40" s="5"/>
      <c r="G40" s="5"/>
      <c r="H40" s="5"/>
      <c r="I40" s="48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2.75">
      <c r="A41" s="5"/>
      <c r="B41" s="5"/>
      <c r="C41" s="5"/>
      <c r="D41" s="5"/>
      <c r="E41" s="5"/>
      <c r="F41" s="5"/>
      <c r="G41" s="5"/>
      <c r="H41" s="5"/>
      <c r="I41" s="48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ht="12.75">
      <c r="A46" s="5"/>
      <c r="B46" s="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6"/>
      <c r="P46" s="36"/>
      <c r="Q46" s="36"/>
      <c r="R46" s="36"/>
      <c r="S46" s="36"/>
      <c r="T46" s="36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.75">
      <c r="A47" s="5"/>
      <c r="B47" s="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6"/>
      <c r="R47" s="36"/>
      <c r="S47" s="36"/>
      <c r="T47" s="36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ht="12.75">
      <c r="A48" s="5"/>
      <c r="B48" s="5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36"/>
      <c r="T48" s="36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ht="12.75">
      <c r="A49" s="5"/>
      <c r="B49" s="5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36"/>
      <c r="R49" s="36"/>
      <c r="S49" s="36"/>
      <c r="T49" s="36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ht="12.75">
      <c r="A50" s="5"/>
      <c r="B50" s="5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36"/>
      <c r="T50" s="36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ht="12.75">
      <c r="A51" s="5"/>
      <c r="B51" s="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6"/>
      <c r="R51" s="36"/>
      <c r="S51" s="36"/>
      <c r="T51" s="36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ht="12.75">
      <c r="A52" s="5"/>
      <c r="B52" s="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6"/>
      <c r="O52" s="36"/>
      <c r="P52" s="36"/>
      <c r="Q52" s="36"/>
      <c r="R52" s="36"/>
      <c r="S52" s="36"/>
      <c r="T52" s="36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ht="12.75">
      <c r="A53" s="5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6"/>
      <c r="N53" s="36"/>
      <c r="O53" s="36"/>
      <c r="P53" s="36"/>
      <c r="Q53" s="36"/>
      <c r="R53" s="36"/>
      <c r="S53" s="36"/>
      <c r="T53" s="36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ht="12.75">
      <c r="A54" s="5"/>
      <c r="B54" s="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6"/>
      <c r="N54" s="36"/>
      <c r="O54" s="36"/>
      <c r="P54" s="36"/>
      <c r="Q54" s="36"/>
      <c r="R54" s="36"/>
      <c r="S54" s="36"/>
      <c r="T54" s="36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6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6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1:6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1:6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</row>
    <row r="69" spans="1:6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</row>
    <row r="70" spans="1:6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</row>
    <row r="71" spans="1:6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</row>
    <row r="72" spans="1:6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</row>
    <row r="73" spans="1:6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</row>
    <row r="74" spans="1:6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</row>
    <row r="75" spans="1:6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</row>
    <row r="76" spans="1:6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</row>
    <row r="77" spans="1:6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</row>
    <row r="78" spans="1:6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</row>
    <row r="79" spans="1:6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</row>
    <row r="80" spans="1:6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</row>
    <row r="81" spans="1:6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</row>
    <row r="82" spans="1:6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</row>
    <row r="83" spans="1:6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</row>
    <row r="84" spans="1:6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</row>
    <row r="85" spans="1:6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</row>
    <row r="86" spans="1:6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</row>
    <row r="87" spans="1:6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</row>
    <row r="88" spans="1:6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</row>
    <row r="89" spans="1:6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</row>
    <row r="90" spans="1:6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</row>
    <row r="91" spans="1:6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</row>
    <row r="92" spans="1:6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1:6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1:6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1:6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1:6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1:6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1:6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1:6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</row>
    <row r="100" spans="1:6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  <row r="101" spans="1:6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</row>
    <row r="102" spans="1:6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</row>
    <row r="103" spans="1:6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1:6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1:6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6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1:6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1:6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</row>
    <row r="110" spans="1:6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</row>
    <row r="111" spans="1:6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</row>
    <row r="112" spans="1:6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</row>
    <row r="113" spans="1:68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</row>
    <row r="114" spans="1:68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</row>
    <row r="115" spans="1:68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1:68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1:68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</row>
    <row r="118" spans="1:6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1:6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</row>
    <row r="120" spans="1:6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</row>
    <row r="121" spans="1:6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1:6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</row>
    <row r="123" spans="1:68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</row>
    <row r="124" spans="1:6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</row>
    <row r="125" spans="1:6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</row>
    <row r="126" spans="1:6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</row>
    <row r="127" spans="1:6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1:6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</row>
    <row r="129" spans="1:6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1:6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1:68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</row>
    <row r="132" spans="1:68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1:68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1:6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1:6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6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1:6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1:68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68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1:68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1:68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1:68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1:68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</row>
    <row r="155" spans="1:68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</row>
    <row r="156" spans="1:68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</row>
    <row r="157" spans="1:6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</row>
    <row r="158" spans="1:68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</row>
    <row r="159" spans="1:6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</row>
    <row r="160" spans="1:68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</row>
    <row r="161" spans="1:68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</row>
    <row r="162" spans="1:68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</row>
    <row r="163" spans="1:6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</row>
    <row r="164" spans="1:68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</row>
    <row r="165" spans="1:68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</row>
    <row r="166" spans="1:6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</row>
    <row r="167" spans="1:6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</row>
    <row r="168" spans="1:6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</row>
    <row r="169" spans="1:68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</row>
    <row r="170" spans="1:68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</row>
    <row r="171" spans="1:68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</row>
    <row r="172" spans="1:68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</row>
    <row r="173" spans="1:6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</row>
    <row r="174" spans="1:6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</row>
    <row r="175" spans="1:6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</row>
    <row r="176" spans="1:68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</row>
    <row r="177" spans="1:68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</row>
    <row r="178" spans="1:68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</row>
    <row r="179" spans="1:6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</row>
    <row r="180" spans="1:68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</row>
    <row r="181" spans="1:6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</row>
    <row r="182" spans="1:68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</row>
    <row r="183" spans="1:68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</row>
    <row r="184" spans="1:68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</row>
    <row r="185" spans="1:68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</row>
    <row r="186" spans="1:68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</row>
    <row r="187" spans="1:6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</row>
    <row r="188" spans="1:6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</row>
    <row r="189" spans="1:6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</row>
    <row r="190" spans="1:6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</row>
    <row r="191" spans="1:6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</row>
    <row r="192" spans="1:68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</row>
    <row r="193" spans="1:6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</row>
    <row r="194" spans="1:6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</row>
    <row r="195" spans="1:68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</row>
    <row r="196" spans="1:6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</row>
    <row r="197" spans="1:68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</row>
    <row r="198" spans="1:68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</row>
    <row r="199" spans="1:6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</row>
    <row r="200" spans="1:6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</row>
    <row r="201" spans="1:68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</row>
    <row r="202" spans="1:68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</row>
    <row r="203" spans="1:68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</row>
    <row r="204" spans="1:6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</row>
    <row r="205" spans="1:6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</row>
    <row r="206" spans="1:6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</row>
    <row r="207" spans="1:6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</row>
    <row r="208" spans="1:68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</row>
    <row r="209" spans="1:68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</row>
    <row r="210" spans="1:68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</row>
    <row r="211" spans="1:6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</row>
    <row r="212" spans="1:68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</row>
    <row r="213" spans="1:6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</row>
    <row r="214" spans="1:68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</row>
    <row r="215" spans="1:68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</row>
    <row r="216" spans="1:68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</row>
    <row r="217" spans="1:68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</row>
    <row r="218" spans="1:68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</row>
    <row r="219" spans="1:6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</row>
    <row r="220" spans="1:6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</row>
    <row r="221" spans="1:6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</row>
    <row r="222" spans="1:6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</row>
    <row r="223" spans="1:6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</row>
    <row r="224" spans="1:6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</row>
    <row r="225" spans="1:6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</row>
    <row r="226" spans="1:6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</row>
    <row r="227" spans="1:6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</row>
    <row r="228" spans="1:68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</row>
    <row r="229" spans="1:6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</row>
    <row r="230" spans="1:6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</row>
    <row r="231" spans="1:68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</row>
    <row r="232" spans="1:68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</row>
    <row r="233" spans="1:6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</row>
    <row r="234" spans="1:68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</row>
    <row r="235" spans="1:68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</row>
    <row r="236" spans="1:68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</row>
    <row r="237" spans="1:6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</row>
    <row r="238" spans="1:68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</row>
    <row r="239" spans="1:6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</row>
    <row r="240" spans="1:6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</row>
    <row r="241" spans="1:6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</row>
    <row r="242" spans="1:68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</row>
    <row r="243" spans="1:68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</row>
    <row r="244" spans="1:68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</row>
    <row r="245" spans="1:6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</row>
    <row r="246" spans="1:68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</row>
    <row r="247" spans="1:6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</row>
    <row r="248" spans="1:6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</row>
    <row r="249" spans="1:68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</row>
    <row r="250" spans="1:6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</row>
    <row r="251" spans="1:68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</row>
    <row r="252" spans="1:68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</row>
    <row r="253" spans="1:6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</row>
    <row r="254" spans="1:6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</row>
    <row r="255" spans="1:6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</row>
    <row r="256" spans="1:6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</row>
    <row r="257" spans="1:6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</row>
    <row r="258" spans="1:68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</row>
    <row r="259" spans="1:6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</row>
    <row r="260" spans="1:6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</row>
    <row r="261" spans="1:6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</row>
    <row r="262" spans="1:68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</row>
    <row r="263" spans="1:6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1:6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</row>
    <row r="265" spans="1:68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</row>
    <row r="266" spans="1:68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</row>
    <row r="267" spans="1:6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</row>
    <row r="268" spans="1:6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</row>
    <row r="269" spans="1:6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</row>
    <row r="270" spans="1:68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</row>
    <row r="271" spans="1:68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</row>
    <row r="272" spans="1:68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</row>
    <row r="273" spans="1:6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</row>
    <row r="274" spans="1:6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</row>
    <row r="275" spans="1:6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</row>
    <row r="276" spans="1:68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</row>
    <row r="277" spans="1:68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</row>
    <row r="278" spans="1:68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</row>
    <row r="279" spans="1:6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</row>
    <row r="280" spans="1:68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</row>
    <row r="281" spans="1:6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</row>
    <row r="282" spans="1:68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</row>
    <row r="283" spans="1:68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</row>
    <row r="284" spans="1:68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</row>
    <row r="285" spans="1:68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</row>
    <row r="286" spans="1:68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</row>
    <row r="287" spans="1:6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</row>
    <row r="288" spans="1:6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</row>
    <row r="289" spans="1:6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</row>
    <row r="290" spans="1:6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</row>
    <row r="291" spans="1:6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</row>
    <row r="292" spans="1:68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</row>
    <row r="293" spans="1:6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</row>
    <row r="294" spans="1:6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</row>
    <row r="295" spans="1:6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</row>
    <row r="296" spans="1:6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</row>
    <row r="297" spans="1:6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</row>
    <row r="298" spans="1:6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</row>
    <row r="299" spans="1:6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</row>
    <row r="300" spans="1:68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</row>
    <row r="301" spans="1:68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</row>
    <row r="302" spans="1:6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</row>
    <row r="303" spans="1:6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</row>
    <row r="304" spans="1:6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</row>
    <row r="305" spans="1:68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</row>
    <row r="306" spans="1:68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</row>
    <row r="307" spans="1:68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</row>
    <row r="308" spans="1:68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</row>
    <row r="309" spans="1:68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</row>
    <row r="310" spans="1:68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</row>
    <row r="311" spans="1:68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</row>
    <row r="312" spans="1:68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</row>
    <row r="313" spans="1:6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</row>
    <row r="314" spans="1:6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</row>
    <row r="315" spans="1:6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</row>
    <row r="316" spans="1:68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</row>
    <row r="317" spans="1:68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</row>
    <row r="318" spans="1:68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</row>
    <row r="319" spans="1:68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</row>
    <row r="320" spans="1:68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</row>
    <row r="321" spans="1:68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</row>
    <row r="322" spans="1:68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</row>
    <row r="323" spans="1:68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</row>
    <row r="324" spans="1:68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</row>
    <row r="325" spans="1:6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</row>
    <row r="326" spans="1:68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</row>
    <row r="327" spans="1:68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</row>
    <row r="328" spans="1:6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</row>
    <row r="329" spans="1:68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</row>
  </sheetData>
  <sheetProtection sheet="1" objects="1" scenarios="1" selectLockedCells="1"/>
  <protectedRanges>
    <protectedRange sqref="C52:L52 C47:P51 C46:N46 B6 M6:P6" name="Rango1"/>
  </protectedRanges>
  <dataValidations count="2">
    <dataValidation type="list" allowBlank="1" showInputMessage="1" showErrorMessage="1" sqref="C6:P6">
      <formula1>RESISTENCIAS</formula1>
    </dataValidation>
    <dataValidation type="list" allowBlank="1" showInputMessage="1" showErrorMessage="1" sqref="B6">
      <formula1>POTENCIOMETRO</formula1>
    </dataValidation>
  </dataValidations>
  <printOptions horizontalCentered="1" vertic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4" r:id="rId2"/>
  <headerFooter alignWithMargins="0">
    <oddFooter>&amp;L&amp;F&amp;R&amp;A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5"/>
  <sheetViews>
    <sheetView workbookViewId="0" topLeftCell="A1">
      <selection activeCell="A95" sqref="A1:A95"/>
    </sheetView>
  </sheetViews>
  <sheetFormatPr defaultColWidth="11.421875" defaultRowHeight="12.75"/>
  <sheetData>
    <row r="1" spans="1:2" ht="12.75">
      <c r="A1" s="49">
        <v>1</v>
      </c>
      <c r="B1">
        <v>0</v>
      </c>
    </row>
    <row r="2" spans="1:2" ht="12.75">
      <c r="A2" s="49">
        <v>1.1</v>
      </c>
      <c r="B2">
        <v>250</v>
      </c>
    </row>
    <row r="3" spans="1:2" ht="12.75">
      <c r="A3" s="49">
        <v>1.2</v>
      </c>
      <c r="B3">
        <v>500</v>
      </c>
    </row>
    <row r="4" spans="1:2" ht="12.75">
      <c r="A4" s="49">
        <v>1.3</v>
      </c>
      <c r="B4">
        <v>750</v>
      </c>
    </row>
    <row r="5" spans="1:2" ht="12.75">
      <c r="A5" s="49">
        <v>1.5</v>
      </c>
      <c r="B5">
        <v>1000</v>
      </c>
    </row>
    <row r="6" ht="12.75">
      <c r="A6" s="49">
        <v>1.6</v>
      </c>
    </row>
    <row r="7" ht="12.75">
      <c r="A7" s="49">
        <v>1.8</v>
      </c>
    </row>
    <row r="8" ht="12.75">
      <c r="A8" s="49">
        <v>2</v>
      </c>
    </row>
    <row r="9" ht="12.75">
      <c r="A9" s="49">
        <v>2.2</v>
      </c>
    </row>
    <row r="10" ht="12.75">
      <c r="A10" s="49">
        <v>2.4</v>
      </c>
    </row>
    <row r="11" ht="12.75">
      <c r="A11" s="49">
        <v>2.7</v>
      </c>
    </row>
    <row r="12" ht="12.75">
      <c r="A12" s="49">
        <v>3</v>
      </c>
    </row>
    <row r="13" ht="12.75">
      <c r="A13" s="49">
        <v>3.3</v>
      </c>
    </row>
    <row r="14" ht="12.75">
      <c r="A14" s="49">
        <v>3.6</v>
      </c>
    </row>
    <row r="15" ht="12.75">
      <c r="A15" s="49">
        <v>3.9</v>
      </c>
    </row>
    <row r="16" ht="12.75">
      <c r="A16" s="49">
        <v>4.3</v>
      </c>
    </row>
    <row r="17" ht="12.75">
      <c r="A17" s="49">
        <v>4.7</v>
      </c>
    </row>
    <row r="18" ht="12.75">
      <c r="A18" s="49">
        <v>5.1</v>
      </c>
    </row>
    <row r="19" ht="12.75">
      <c r="A19" s="49">
        <v>5.6</v>
      </c>
    </row>
    <row r="20" ht="12.75">
      <c r="A20" s="49">
        <v>6.2</v>
      </c>
    </row>
    <row r="21" ht="12.75">
      <c r="A21" s="49">
        <v>6.8</v>
      </c>
    </row>
    <row r="22" ht="12.75">
      <c r="A22" s="49">
        <v>7.5</v>
      </c>
    </row>
    <row r="23" ht="12.75">
      <c r="A23" s="49">
        <v>8.2</v>
      </c>
    </row>
    <row r="24" ht="12.75">
      <c r="A24" s="49">
        <v>9.1</v>
      </c>
    </row>
    <row r="25" ht="12.75">
      <c r="A25" s="49">
        <v>10</v>
      </c>
    </row>
    <row r="26" ht="12.75">
      <c r="A26" s="49">
        <v>11</v>
      </c>
    </row>
    <row r="27" ht="12.75">
      <c r="A27" s="49">
        <v>12</v>
      </c>
    </row>
    <row r="28" ht="12.75">
      <c r="A28" s="49">
        <v>13</v>
      </c>
    </row>
    <row r="29" ht="12.75">
      <c r="A29" s="49">
        <v>15</v>
      </c>
    </row>
    <row r="30" ht="12.75">
      <c r="A30" s="49">
        <v>16</v>
      </c>
    </row>
    <row r="31" ht="12.75">
      <c r="A31" s="49">
        <v>18</v>
      </c>
    </row>
    <row r="32" ht="12.75">
      <c r="A32" s="49">
        <v>20</v>
      </c>
    </row>
    <row r="33" ht="12.75">
      <c r="A33" s="49">
        <v>22</v>
      </c>
    </row>
    <row r="34" ht="12.75">
      <c r="A34" s="49">
        <v>24</v>
      </c>
    </row>
    <row r="35" ht="12.75">
      <c r="A35" s="49">
        <v>27</v>
      </c>
    </row>
    <row r="36" ht="12.75">
      <c r="A36" s="49">
        <v>30</v>
      </c>
    </row>
    <row r="37" ht="12.75">
      <c r="A37" s="49">
        <v>33</v>
      </c>
    </row>
    <row r="38" ht="12.75">
      <c r="A38" s="49">
        <v>36</v>
      </c>
    </row>
    <row r="39" ht="12.75">
      <c r="A39" s="49">
        <v>39</v>
      </c>
    </row>
    <row r="40" ht="12.75">
      <c r="A40" s="49">
        <v>43</v>
      </c>
    </row>
    <row r="41" ht="12.75">
      <c r="A41" s="49">
        <v>47</v>
      </c>
    </row>
    <row r="42" ht="12.75">
      <c r="A42" s="49">
        <v>51</v>
      </c>
    </row>
    <row r="43" ht="12.75">
      <c r="A43" s="49">
        <v>56</v>
      </c>
    </row>
    <row r="44" ht="12.75">
      <c r="A44" s="49">
        <v>62</v>
      </c>
    </row>
    <row r="45" ht="12.75">
      <c r="A45" s="49">
        <v>68</v>
      </c>
    </row>
    <row r="46" ht="12.75">
      <c r="A46" s="49">
        <v>75</v>
      </c>
    </row>
    <row r="47" ht="12.75">
      <c r="A47" s="49">
        <v>82</v>
      </c>
    </row>
    <row r="48" ht="12.75">
      <c r="A48" s="49">
        <v>91</v>
      </c>
    </row>
    <row r="49" ht="12.75">
      <c r="A49" s="49">
        <v>100</v>
      </c>
    </row>
    <row r="50" ht="12.75">
      <c r="A50" s="49">
        <v>110</v>
      </c>
    </row>
    <row r="51" ht="12.75">
      <c r="A51" s="49">
        <v>120</v>
      </c>
    </row>
    <row r="52" ht="12.75">
      <c r="A52" s="49">
        <v>130</v>
      </c>
    </row>
    <row r="53" ht="12.75">
      <c r="A53" s="49">
        <v>150</v>
      </c>
    </row>
    <row r="54" ht="12.75">
      <c r="A54" s="49">
        <v>160</v>
      </c>
    </row>
    <row r="55" ht="12.75">
      <c r="A55" s="49">
        <v>180</v>
      </c>
    </row>
    <row r="56" ht="12.75">
      <c r="A56" s="49">
        <v>200</v>
      </c>
    </row>
    <row r="57" ht="12.75">
      <c r="A57" s="49">
        <v>220</v>
      </c>
    </row>
    <row r="58" ht="12.75">
      <c r="A58" s="49">
        <v>240</v>
      </c>
    </row>
    <row r="59" ht="12.75">
      <c r="A59" s="49">
        <v>270</v>
      </c>
    </row>
    <row r="60" ht="12.75">
      <c r="A60" s="49">
        <v>300</v>
      </c>
    </row>
    <row r="61" ht="12.75">
      <c r="A61" s="49">
        <v>330</v>
      </c>
    </row>
    <row r="62" ht="12.75">
      <c r="A62" s="49">
        <v>360</v>
      </c>
    </row>
    <row r="63" ht="12.75">
      <c r="A63" s="49">
        <v>390</v>
      </c>
    </row>
    <row r="64" ht="12.75">
      <c r="A64" s="49">
        <v>430</v>
      </c>
    </row>
    <row r="65" ht="12.75">
      <c r="A65" s="49">
        <v>470</v>
      </c>
    </row>
    <row r="66" ht="12.75">
      <c r="A66" s="49">
        <v>510</v>
      </c>
    </row>
    <row r="67" ht="12.75">
      <c r="A67" s="49">
        <v>560</v>
      </c>
    </row>
    <row r="68" ht="12.75">
      <c r="A68" s="49">
        <v>620</v>
      </c>
    </row>
    <row r="69" ht="12.75">
      <c r="A69" s="49">
        <v>680</v>
      </c>
    </row>
    <row r="70" ht="12.75">
      <c r="A70" s="49">
        <v>750</v>
      </c>
    </row>
    <row r="71" ht="12.75">
      <c r="A71" s="49">
        <v>820</v>
      </c>
    </row>
    <row r="72" ht="12.75">
      <c r="A72" s="49">
        <v>910</v>
      </c>
    </row>
    <row r="73" ht="12.75">
      <c r="A73" s="49">
        <v>1000</v>
      </c>
    </row>
    <row r="74" ht="12.75">
      <c r="A74" s="49">
        <v>1100</v>
      </c>
    </row>
    <row r="75" ht="12.75">
      <c r="A75" s="49">
        <v>1200</v>
      </c>
    </row>
    <row r="76" ht="12.75">
      <c r="A76" s="49">
        <v>1300</v>
      </c>
    </row>
    <row r="77" ht="12.75">
      <c r="A77" s="49">
        <v>1500</v>
      </c>
    </row>
    <row r="78" ht="12.75">
      <c r="A78" s="49">
        <v>1600</v>
      </c>
    </row>
    <row r="79" ht="12.75">
      <c r="A79" s="49">
        <v>2000</v>
      </c>
    </row>
    <row r="80" ht="12.75">
      <c r="A80" s="49">
        <v>2200</v>
      </c>
    </row>
    <row r="81" ht="12.75">
      <c r="A81" s="49">
        <v>2400</v>
      </c>
    </row>
    <row r="82" ht="12.75">
      <c r="A82" s="49">
        <v>2700</v>
      </c>
    </row>
    <row r="83" ht="12.75">
      <c r="A83" s="49">
        <v>3000</v>
      </c>
    </row>
    <row r="84" ht="12.75">
      <c r="A84" s="49">
        <v>3300</v>
      </c>
    </row>
    <row r="85" ht="12.75">
      <c r="A85" s="49">
        <v>3600</v>
      </c>
    </row>
    <row r="86" ht="12.75">
      <c r="A86" s="49">
        <v>3900</v>
      </c>
    </row>
    <row r="87" ht="12.75">
      <c r="A87" s="49">
        <v>4300</v>
      </c>
    </row>
    <row r="88" ht="12.75">
      <c r="A88" s="49">
        <v>4700</v>
      </c>
    </row>
    <row r="89" ht="12.75">
      <c r="A89" s="49">
        <v>5100</v>
      </c>
    </row>
    <row r="90" ht="12.75">
      <c r="A90" s="49">
        <v>5600</v>
      </c>
    </row>
    <row r="91" ht="12.75">
      <c r="A91" s="49">
        <v>6200</v>
      </c>
    </row>
    <row r="92" ht="12.75">
      <c r="A92" s="49">
        <v>6800</v>
      </c>
    </row>
    <row r="93" ht="12.75">
      <c r="A93" s="49">
        <v>7500</v>
      </c>
    </row>
    <row r="94" ht="12.75">
      <c r="A94" s="49">
        <v>8200</v>
      </c>
    </row>
    <row r="95" ht="12.75">
      <c r="A95" s="49">
        <v>9100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p</cp:lastModifiedBy>
  <cp:lastPrinted>2011-03-24T12:19:27Z</cp:lastPrinted>
  <dcterms:created xsi:type="dcterms:W3CDTF">2011-03-24T10:20:47Z</dcterms:created>
  <dcterms:modified xsi:type="dcterms:W3CDTF">2012-06-02T17:44:11Z</dcterms:modified>
  <cp:category/>
  <cp:version/>
  <cp:contentType/>
  <cp:contentStatus/>
</cp:coreProperties>
</file>